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0115" windowHeight="7935"/>
  </bookViews>
  <sheets>
    <sheet name="Прил 1" sheetId="1" r:id="rId1"/>
  </sheets>
  <calcPr calcId="145621"/>
</workbook>
</file>

<file path=xl/calcChain.xml><?xml version="1.0" encoding="utf-8"?>
<calcChain xmlns="http://schemas.openxmlformats.org/spreadsheetml/2006/main">
  <c r="C7" i="1" l="1"/>
  <c r="D15" i="1"/>
  <c r="C15" i="1"/>
  <c r="D13" i="1" l="1"/>
  <c r="C13" i="1"/>
  <c r="D24" i="1" l="1"/>
  <c r="D19" i="1"/>
  <c r="D11" i="1"/>
  <c r="D8" i="1"/>
  <c r="D7" i="1" l="1"/>
  <c r="D6" i="1" s="1"/>
  <c r="D5" i="1" s="1"/>
  <c r="C24" i="1"/>
  <c r="C11" i="1" l="1"/>
  <c r="C8" i="1" l="1"/>
  <c r="C19" i="1"/>
  <c r="C6" i="1" l="1"/>
  <c r="C5" i="1" s="1"/>
</calcChain>
</file>

<file path=xl/sharedStrings.xml><?xml version="1.0" encoding="utf-8"?>
<sst xmlns="http://schemas.openxmlformats.org/spreadsheetml/2006/main" count="60" uniqueCount="60">
  <si>
    <t>Наименование источника доходов</t>
  </si>
  <si>
    <t>ДОХОДЫ ВСЕГО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</si>
  <si>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</si>
  <si>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</si>
  <si>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</si>
  <si>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</si>
  <si>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</si>
  <si>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</si>
  <si>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</si>
  <si>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</si>
  <si>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</si>
  <si>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</si>
  <si>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</si>
  <si>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</si>
  <si>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</si>
  <si>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Налоги, сборы и регулярные платежи за пользование природными  ресурсами всего, в том числе</t>
  </si>
  <si>
    <t>Налог на прибыль организаций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</si>
  <si>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</si>
  <si>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</si>
  <si>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</si>
  <si>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 на имущество организаций</t>
  </si>
  <si>
    <t>Транспортный налог</t>
  </si>
  <si>
    <t>Налог на добычу полезных ископаемых</t>
  </si>
  <si>
    <t>Сборы за пользование объектами животного мира и водных биологических ресурсов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</si>
  <si>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</si>
  <si>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</si>
  <si>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</si>
  <si>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</si>
  <si>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</si>
  <si>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000 1 01 01000 00 0000 110</t>
  </si>
  <si>
    <t>000 1 01 02000 00 0000 110</t>
  </si>
  <si>
    <t>000 1 03 00000 00 0000 000</t>
  </si>
  <si>
    <t>000 1 03 02000 00 0000 110</t>
  </si>
  <si>
    <t>000 1 06 00000 00 0000 000</t>
  </si>
  <si>
    <t>000 1 06 02000 00 0000 110</t>
  </si>
  <si>
    <t>000 1 06 04000 00 1000 110</t>
  </si>
  <si>
    <t>000 1 07 00000 00 0000 000</t>
  </si>
  <si>
    <t>000 1 07 01000 00 0000 110</t>
  </si>
  <si>
    <t>000 1 07 04000 00 0000 110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</si>
  <si>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</si>
  <si>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</si>
  <si>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</si>
  <si>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</si>
  <si>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</si>
  <si>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</si>
  <si>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</si>
  <si>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</si>
  <si>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</si>
  <si>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</si>
  <si>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(рублей)</t>
  </si>
  <si>
    <t>Приложение № 1 к постановлению Правительства Калужской области
от ________________ № ______</t>
  </si>
  <si>
    <t>Исполнено</t>
  </si>
  <si>
    <t>План в соответствии с Законом Калужской области от 05.12.2019
№ 535-ОЗ</t>
  </si>
  <si>
    <t>Налоги на совокупный доход, в том числе</t>
  </si>
  <si>
    <t>000 1 05 00000 00 0000 000</t>
  </si>
  <si>
    <t>000 1 05 06000 00 0000 110</t>
  </si>
  <si>
    <t>Налог на профессиональный доход</t>
  </si>
  <si>
    <t>000 1 06 05000 00 0000 110</t>
  </si>
  <si>
    <t>Налог на игорный бизнес</t>
  </si>
  <si>
    <t xml:space="preserve">Исполнение доходов областного бюджета за 9 месяцев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</si>
</sst>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sz val="15"/>
      <color rgb="FF000000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>
      <alignment horizontal="left" vertical="top" wrapText="1"/>
    </xf>
    <xf numFmtId="0" fontId="14" fillId="0" borderId="14">
      <alignment horizontal="center" vertical="center" wrapText="1"/>
    </xf>
  </cellStyleXfs>
  <cellXfs count="36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Font="1"/>
    <xf numFmtId="49" fontId="7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49" fontId="7" fillId="0" borderId="9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3" applyNumberFormat="1" applyFont="1" applyBorder="1" applyProtection="1">
      <alignment horizontal="center" vertical="center" wrapText="1"/>
    </xf>
    <xf numFmtId="166" fontId="5" fillId="0" borderId="3" xfId="0" applyNumberFormat="1" applyFont="1" applyFill="1" applyBorder="1" applyAlignment="1">
      <alignment horizontal="right" wrapText="1"/>
    </xf>
    <xf numFmtId="166" fontId="3" fillId="0" borderId="5" xfId="1" applyNumberFormat="1" applyFont="1" applyFill="1" applyBorder="1" applyAlignment="1">
      <alignment horizontal="right" wrapText="1"/>
    </xf>
    <xf numFmtId="166" fontId="3" fillId="0" borderId="5" xfId="1" applyNumberFormat="1" applyFont="1" applyBorder="1" applyAlignment="1">
      <alignment horizontal="right" wrapText="1"/>
    </xf>
    <xf numFmtId="166" fontId="4" fillId="0" borderId="5" xfId="1" applyNumberFormat="1" applyFont="1" applyBorder="1" applyAlignment="1">
      <alignment horizontal="right" wrapText="1"/>
    </xf>
    <xf numFmtId="166" fontId="4" fillId="0" borderId="5" xfId="1" applyNumberFormat="1" applyFont="1" applyFill="1" applyBorder="1" applyAlignment="1">
      <alignment horizontal="right" wrapText="1"/>
    </xf>
    <xf numFmtId="166" fontId="4" fillId="0" borderId="7" xfId="1" applyNumberFormat="1" applyFont="1" applyBorder="1" applyAlignment="1">
      <alignment horizontal="right" wrapText="1"/>
    </xf>
    <xf numFmtId="166" fontId="3" fillId="0" borderId="12" xfId="1" applyNumberFormat="1" applyFont="1" applyBorder="1" applyAlignment="1">
      <alignment horizontal="right" wrapText="1"/>
    </xf>
    <xf numFmtId="166" fontId="5" fillId="0" borderId="13" xfId="0" applyNumberFormat="1" applyFont="1" applyFill="1" applyBorder="1" applyAlignment="1">
      <alignment horizontal="right" wrapText="1"/>
    </xf>
    <xf numFmtId="166" fontId="3" fillId="0" borderId="8" xfId="1" applyNumberFormat="1" applyFont="1" applyFill="1" applyBorder="1" applyAlignment="1">
      <alignment horizontal="right" wrapText="1"/>
    </xf>
    <xf numFmtId="166" fontId="3" fillId="0" borderId="8" xfId="1" applyNumberFormat="1" applyFont="1" applyBorder="1" applyAlignment="1">
      <alignment horizontal="right" wrapText="1"/>
    </xf>
    <xf numFmtId="166" fontId="4" fillId="0" borderId="8" xfId="1" applyNumberFormat="1" applyFont="1" applyBorder="1" applyAlignment="1">
      <alignment horizontal="right" wrapText="1"/>
    </xf>
    <xf numFmtId="166" fontId="4" fillId="0" borderId="8" xfId="1" applyNumberFormat="1" applyFont="1" applyFill="1" applyBorder="1" applyAlignment="1">
      <alignment horizontal="right" wrapText="1"/>
    </xf>
    <xf numFmtId="166" fontId="4" fillId="0" borderId="9" xfId="1" applyNumberFormat="1" applyFont="1" applyBorder="1" applyAlignment="1">
      <alignment horizontal="right" wrapText="1"/>
    </xf>
    <xf numFmtId="0" fontId="10" fillId="0" borderId="0" xfId="2" applyFont="1" applyAlignment="1">
      <alignment horizontal="justify" vertical="center" wrapText="1"/>
    </xf>
    <xf numFmtId="0" fontId="11" fillId="0" borderId="0" xfId="0" applyFont="1" applyFill="1" applyAlignment="1">
      <alignment horizontal="center" vertical="center" wrapText="1"/>
    </xf>
  </cellXfs>
  <cellStyles count="4">
    <cellStyle name="xl31" xfId="3"/>
    <cellStyle name="xl36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19" workbookViewId="0"/>
  </sheetViews>
  <sheetFormatPr defaultRowHeight="15" x14ac:dyDescent="0.25"/>
  <cols>
    <col min="1" max="1" width="69.28515625" customWidth="1"/>
    <col min="2" max="2" width="36.42578125" customWidth="1"/>
    <col min="3" max="4" width="25.28515625" customWidth="1"/>
    <col min="5" max="5" width="20.7109375" bestFit="1" customWidth="1"/>
  </cols>
  <sheetData>
    <row r="1" spans="1:4" ht="92.45" customHeight="1" x14ac:dyDescent="0.25">
      <c r="A1" s="3"/>
      <c r="B1" s="12"/>
      <c r="C1" s="34" t="s">
        <v>50</v>
      </c>
      <c r="D1" s="34"/>
    </row>
    <row r="2" spans="1:4" ht="47.25" customHeight="1" x14ac:dyDescent="0.25">
      <c r="A2" s="35" t="s">
        <v>59</v>
      </c>
      <c r="B2" s="35"/>
      <c r="C2" s="35"/>
      <c r="D2" s="35"/>
    </row>
    <row r="3" spans="1:4" ht="21" customHeight="1" thickBot="1" x14ac:dyDescent="0.3">
      <c r="C3" s="4"/>
      <c r="D3" s="18" t="s">
        <v>49</v>
      </c>
    </row>
    <row r="4" spans="1:4" ht="76.5" customHeight="1" thickBot="1" x14ac:dyDescent="0.3">
      <c r="A4" s="19" t="s">
        <v>0</v>
      </c>
      <c r="B4" s="19" t="s">
        <v>26</v>
      </c>
      <c r="C4" s="20" t="s">
        <v>52</v>
      </c>
      <c r="D4" s="19" t="s">
        <v>51</v>
      </c>
    </row>
    <row r="5" spans="1:4" ht="23.25" customHeight="1" x14ac:dyDescent="0.3">
      <c r="A5" s="5" t="s">
        <v>1</v>
      </c>
      <c r="B5" s="15"/>
      <c r="C5" s="28">
        <f>C6+C32</f>
        <v>69350430768.25</v>
      </c>
      <c r="D5" s="21">
        <f>D6+D32</f>
        <v>50626286308.669998</v>
      </c>
    </row>
    <row r="6" spans="1:4" ht="22.15" customHeight="1" x14ac:dyDescent="0.3">
      <c r="A6" s="6" t="s">
        <v>19</v>
      </c>
      <c r="B6" s="10" t="s">
        <v>27</v>
      </c>
      <c r="C6" s="29">
        <f>C7+C24</f>
        <v>53814047554.580002</v>
      </c>
      <c r="D6" s="22">
        <f>D7+D24</f>
        <v>36999355625.969994</v>
      </c>
    </row>
    <row r="7" spans="1:4" ht="22.9" customHeight="1" x14ac:dyDescent="0.3">
      <c r="A7" s="6" t="s">
        <v>18</v>
      </c>
      <c r="B7" s="9"/>
      <c r="C7" s="30">
        <f>C8+C11+C13+C15+C19+C22+C23</f>
        <v>53089425099.580002</v>
      </c>
      <c r="D7" s="23">
        <f>D8+D11+D13+D15+D19+D22+D23</f>
        <v>36170758461.849991</v>
      </c>
    </row>
    <row r="8" spans="1:4" ht="19.149999999999999" customHeight="1" x14ac:dyDescent="0.3">
      <c r="A8" s="6" t="s">
        <v>13</v>
      </c>
      <c r="B8" s="10" t="s">
        <v>28</v>
      </c>
      <c r="C8" s="30">
        <f>C9+C10</f>
        <v>35812945900</v>
      </c>
      <c r="D8" s="23">
        <f>D9+D10</f>
        <v>24502224958.669998</v>
      </c>
    </row>
    <row r="9" spans="1:4" ht="20.45" customHeight="1" x14ac:dyDescent="0.3">
      <c r="A9" s="7" t="s">
        <v>16</v>
      </c>
      <c r="B9" s="9" t="s">
        <v>29</v>
      </c>
      <c r="C9" s="31">
        <v>18373710900</v>
      </c>
      <c r="D9" s="24">
        <v>12861951694.040001</v>
      </c>
    </row>
    <row r="10" spans="1:4" ht="21" customHeight="1" x14ac:dyDescent="0.3">
      <c r="A10" s="7" t="s">
        <v>12</v>
      </c>
      <c r="B10" s="9" t="s">
        <v>30</v>
      </c>
      <c r="C10" s="32">
        <v>17439235000</v>
      </c>
      <c r="D10" s="25">
        <v>11640273264.629999</v>
      </c>
    </row>
    <row r="11" spans="1:4" ht="41.45" customHeight="1" x14ac:dyDescent="0.3">
      <c r="A11" s="6" t="s">
        <v>24</v>
      </c>
      <c r="B11" s="10" t="s">
        <v>31</v>
      </c>
      <c r="C11" s="29">
        <f>C12</f>
        <v>11369057949.58</v>
      </c>
      <c r="D11" s="22">
        <f>D12</f>
        <v>8042605946.4300003</v>
      </c>
    </row>
    <row r="12" spans="1:4" s="8" customFormat="1" ht="41.45" customHeight="1" x14ac:dyDescent="0.3">
      <c r="A12" s="7" t="s">
        <v>25</v>
      </c>
      <c r="B12" s="9" t="s">
        <v>32</v>
      </c>
      <c r="C12" s="32">
        <v>11369057949.58</v>
      </c>
      <c r="D12" s="25">
        <v>8042605946.4300003</v>
      </c>
    </row>
    <row r="13" spans="1:4" s="8" customFormat="1" ht="20.25" customHeight="1" x14ac:dyDescent="0.3">
      <c r="A13" s="6" t="s">
        <v>53</v>
      </c>
      <c r="B13" s="9" t="s">
        <v>54</v>
      </c>
      <c r="C13" s="29">
        <f>C14</f>
        <v>0</v>
      </c>
      <c r="D13" s="22">
        <f>D14</f>
        <v>14650217.779999999</v>
      </c>
    </row>
    <row r="14" spans="1:4" s="8" customFormat="1" ht="21" customHeight="1" x14ac:dyDescent="0.3">
      <c r="A14" s="7" t="s">
        <v>56</v>
      </c>
      <c r="B14" s="9" t="s">
        <v>55</v>
      </c>
      <c r="C14" s="32">
        <v>0</v>
      </c>
      <c r="D14" s="25">
        <v>14650217.779999999</v>
      </c>
    </row>
    <row r="15" spans="1:4" ht="19.899999999999999" customHeight="1" x14ac:dyDescent="0.3">
      <c r="A15" s="6" t="s">
        <v>14</v>
      </c>
      <c r="B15" s="10" t="s">
        <v>33</v>
      </c>
      <c r="C15" s="30">
        <f>C16+C17+C18</f>
        <v>5555155000</v>
      </c>
      <c r="D15" s="23">
        <f>D16+D17+D18</f>
        <v>3401447177.8900003</v>
      </c>
    </row>
    <row r="16" spans="1:4" ht="18.600000000000001" customHeight="1" x14ac:dyDescent="0.3">
      <c r="A16" s="7" t="s">
        <v>20</v>
      </c>
      <c r="B16" s="9" t="s">
        <v>34</v>
      </c>
      <c r="C16" s="31">
        <v>4509855000</v>
      </c>
      <c r="D16" s="24">
        <v>3029431747.0300002</v>
      </c>
    </row>
    <row r="17" spans="1:5" ht="19.899999999999999" customHeight="1" x14ac:dyDescent="0.3">
      <c r="A17" s="7" t="s">
        <v>21</v>
      </c>
      <c r="B17" s="9" t="s">
        <v>35</v>
      </c>
      <c r="C17" s="31">
        <v>1045300000</v>
      </c>
      <c r="D17" s="24">
        <v>372034419.38</v>
      </c>
    </row>
    <row r="18" spans="1:5" ht="19.899999999999999" customHeight="1" x14ac:dyDescent="0.3">
      <c r="A18" s="7" t="s">
        <v>58</v>
      </c>
      <c r="B18" s="9" t="s">
        <v>57</v>
      </c>
      <c r="C18" s="31">
        <v>0</v>
      </c>
      <c r="D18" s="24">
        <v>-18988.52</v>
      </c>
    </row>
    <row r="19" spans="1:5" ht="40.9" customHeight="1" x14ac:dyDescent="0.3">
      <c r="A19" s="6" t="s">
        <v>15</v>
      </c>
      <c r="B19" s="10" t="s">
        <v>36</v>
      </c>
      <c r="C19" s="30">
        <f>C20+C21</f>
        <v>128340000</v>
      </c>
      <c r="D19" s="23">
        <f>D20+D21</f>
        <v>93230759.950000003</v>
      </c>
    </row>
    <row r="20" spans="1:5" ht="19.149999999999999" customHeight="1" x14ac:dyDescent="0.3">
      <c r="A20" s="7" t="s">
        <v>22</v>
      </c>
      <c r="B20" s="9" t="s">
        <v>37</v>
      </c>
      <c r="C20" s="31">
        <v>127130000</v>
      </c>
      <c r="D20" s="24">
        <v>91601093.230000004</v>
      </c>
      <c r="E20" s="11"/>
    </row>
    <row r="21" spans="1:5" ht="38.450000000000003" customHeight="1" x14ac:dyDescent="0.3">
      <c r="A21" s="7" t="s">
        <v>23</v>
      </c>
      <c r="B21" s="9" t="s">
        <v>38</v>
      </c>
      <c r="C21" s="31">
        <v>1210000</v>
      </c>
      <c r="D21" s="24">
        <v>1629666.72</v>
      </c>
    </row>
    <row r="22" spans="1:5" ht="18.75" x14ac:dyDescent="0.3">
      <c r="A22" s="6" t="s">
        <v>2</v>
      </c>
      <c r="B22" s="10" t="s">
        <v>39</v>
      </c>
      <c r="C22" s="30">
        <v>223908250</v>
      </c>
      <c r="D22" s="23">
        <v>116403377.70999999</v>
      </c>
    </row>
    <row r="23" spans="1:5" ht="37.5" x14ac:dyDescent="0.3">
      <c r="A23" s="6" t="s">
        <v>3</v>
      </c>
      <c r="B23" s="10" t="s">
        <v>40</v>
      </c>
      <c r="C23" s="30">
        <v>18000</v>
      </c>
      <c r="D23" s="23">
        <v>196023.42</v>
      </c>
    </row>
    <row r="24" spans="1:5" ht="20.45" customHeight="1" x14ac:dyDescent="0.3">
      <c r="A24" s="6" t="s">
        <v>17</v>
      </c>
      <c r="B24" s="9"/>
      <c r="C24" s="30">
        <f>C25+C26+C27+C28+C29+C30+C31</f>
        <v>724622455</v>
      </c>
      <c r="D24" s="23">
        <f>D25+D26+D27+D28+D29+D30+D31</f>
        <v>828597164.12</v>
      </c>
    </row>
    <row r="25" spans="1:5" ht="38.450000000000003" customHeight="1" x14ac:dyDescent="0.3">
      <c r="A25" s="7" t="s">
        <v>4</v>
      </c>
      <c r="B25" s="9" t="s">
        <v>41</v>
      </c>
      <c r="C25" s="31">
        <v>49277000</v>
      </c>
      <c r="D25" s="24">
        <v>239007293.71000001</v>
      </c>
    </row>
    <row r="26" spans="1:5" ht="23.45" customHeight="1" x14ac:dyDescent="0.3">
      <c r="A26" s="7" t="s">
        <v>5</v>
      </c>
      <c r="B26" s="9" t="s">
        <v>42</v>
      </c>
      <c r="C26" s="31">
        <v>181408200</v>
      </c>
      <c r="D26" s="24">
        <v>119569160.23</v>
      </c>
    </row>
    <row r="27" spans="1:5" ht="37.5" x14ac:dyDescent="0.3">
      <c r="A27" s="7" t="s">
        <v>6</v>
      </c>
      <c r="B27" s="9" t="s">
        <v>43</v>
      </c>
      <c r="C27" s="31">
        <v>17192847</v>
      </c>
      <c r="D27" s="24">
        <v>16518725.51</v>
      </c>
    </row>
    <row r="28" spans="1:5" ht="44.25" customHeight="1" x14ac:dyDescent="0.3">
      <c r="A28" s="7" t="s">
        <v>7</v>
      </c>
      <c r="B28" s="9" t="s">
        <v>44</v>
      </c>
      <c r="C28" s="31">
        <v>2103000</v>
      </c>
      <c r="D28" s="24">
        <v>31744650.440000001</v>
      </c>
    </row>
    <row r="29" spans="1:5" ht="21.6" customHeight="1" x14ac:dyDescent="0.3">
      <c r="A29" s="7" t="s">
        <v>8</v>
      </c>
      <c r="B29" s="9" t="s">
        <v>45</v>
      </c>
      <c r="C29" s="31">
        <v>93400</v>
      </c>
      <c r="D29" s="24">
        <v>135362</v>
      </c>
    </row>
    <row r="30" spans="1:5" ht="22.9" customHeight="1" x14ac:dyDescent="0.3">
      <c r="A30" s="7" t="s">
        <v>9</v>
      </c>
      <c r="B30" s="9" t="s">
        <v>46</v>
      </c>
      <c r="C30" s="32">
        <v>474250922</v>
      </c>
      <c r="D30" s="25">
        <v>358434057.74000001</v>
      </c>
    </row>
    <row r="31" spans="1:5" ht="21.6" customHeight="1" thickBot="1" x14ac:dyDescent="0.35">
      <c r="A31" s="16" t="s">
        <v>10</v>
      </c>
      <c r="B31" s="17" t="s">
        <v>47</v>
      </c>
      <c r="C31" s="33">
        <v>297086</v>
      </c>
      <c r="D31" s="26">
        <v>63187914.490000002</v>
      </c>
    </row>
    <row r="32" spans="1:5" ht="30.6" customHeight="1" thickBot="1" x14ac:dyDescent="0.35">
      <c r="A32" s="13" t="s">
        <v>11</v>
      </c>
      <c r="B32" s="14" t="s">
        <v>48</v>
      </c>
      <c r="C32" s="27">
        <v>15536383213.67</v>
      </c>
      <c r="D32" s="27">
        <v>13626930682.700001</v>
      </c>
    </row>
    <row r="33" spans="1:4" ht="16.5" x14ac:dyDescent="0.25">
      <c r="A33" s="1"/>
      <c r="B33" s="1"/>
      <c r="C33" s="2"/>
      <c r="D33" s="2"/>
    </row>
  </sheetData>
  <mergeCells count="2">
    <mergeCell ref="C1:D1"/>
    <mergeCell ref="A2:D2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61" firstPageNumber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komarov CM.</cp:lastModifiedBy>
  <cp:lastPrinted>2020-11-24T07:27:29Z</cp:lastPrinted>
  <dcterms:created xsi:type="dcterms:W3CDTF">2017-10-23T09:06:05Z</dcterms:created>
  <dcterms:modified xsi:type="dcterms:W3CDTF">2020-11-24T07:27:33Z</dcterms:modified>
</cp:coreProperties>
</file>